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все службы" sheetId="1" r:id="rId1"/>
  </sheets>
  <calcPr calcId="124519"/>
</workbook>
</file>

<file path=xl/calcChain.xml><?xml version="1.0" encoding="utf-8"?>
<calcChain xmlns="http://schemas.openxmlformats.org/spreadsheetml/2006/main">
  <c r="F21" i="1"/>
  <c r="B21" s="1"/>
  <c r="B11"/>
  <c r="B10"/>
  <c r="B9"/>
  <c r="B8"/>
  <c r="AF7"/>
  <c r="AE7"/>
  <c r="AD7"/>
  <c r="AC7"/>
  <c r="AB7"/>
  <c r="AA7"/>
  <c r="Z7"/>
  <c r="Y7"/>
  <c r="X7"/>
  <c r="W7"/>
  <c r="V7"/>
  <c r="U7"/>
  <c r="Q7"/>
  <c r="P7"/>
  <c r="O7"/>
  <c r="N7"/>
  <c r="M7"/>
  <c r="L7"/>
  <c r="K7"/>
  <c r="J7"/>
  <c r="I7"/>
  <c r="H7"/>
  <c r="G7"/>
  <c r="F7"/>
  <c r="E7"/>
  <c r="D7"/>
  <c r="C7"/>
  <c r="B7" l="1"/>
</calcChain>
</file>

<file path=xl/sharedStrings.xml><?xml version="1.0" encoding="utf-8"?>
<sst xmlns="http://schemas.openxmlformats.org/spreadsheetml/2006/main" count="83" uniqueCount="41">
  <si>
    <t>С профилактической целью ( в посещениях диспансер.и профосмотры</t>
  </si>
  <si>
    <t>Проф.осмотры несовершеннолетних в законченных случиях</t>
  </si>
  <si>
    <t xml:space="preserve">Диспансеризация детей-сирот, усыновлённых, удочеренных 
(1 этап), в законченных случаях </t>
  </si>
  <si>
    <t>Диспансеризация детей-сирот, пребывающих в стационарных учреждениях, находящихся в трудной жизненной ситуации 
(2 этап), в посещениях</t>
  </si>
  <si>
    <t>Центры здоровья</t>
  </si>
  <si>
    <t>Неотложная мед помощь (в посещениях)</t>
  </si>
  <si>
    <t xml:space="preserve">По поводу заболеваний (в обращениях) </t>
  </si>
  <si>
    <t xml:space="preserve">Объемы стационарной мед.помощи </t>
  </si>
  <si>
    <t>в том числе Объемы ВМП</t>
  </si>
  <si>
    <t>в том числе реабилитация</t>
  </si>
  <si>
    <t>Дневной стационар в пациенто-днях</t>
  </si>
  <si>
    <t>посещения обративщихся граждан в отчетном году для комплексного обследования</t>
  </si>
  <si>
    <t>посещения обративщихся граждан в отчетном году для динамического наблюдения</t>
  </si>
  <si>
    <t>кроме того скорая помощь в посещениях</t>
  </si>
  <si>
    <t>в койко днях</t>
  </si>
  <si>
    <t>в законченных случаях</t>
  </si>
  <si>
    <t>в пациенто днях</t>
  </si>
  <si>
    <t>1 квартал</t>
  </si>
  <si>
    <t>2 квартал</t>
  </si>
  <si>
    <t>3 квартал</t>
  </si>
  <si>
    <t>4 квартал</t>
  </si>
  <si>
    <t xml:space="preserve">Посещения с профилактическими и иными целями,за исключением центров амбулаторной онкологической помощи ,в посещениях
</t>
  </si>
  <si>
    <t>врачи-специалисты ( за искл. специальности стоматология), включая дистанционную консультацию</t>
  </si>
  <si>
    <t>врачи-педиатры</t>
  </si>
  <si>
    <t xml:space="preserve">Разовые посещения в связи с заболеванием, за исключением центров амбулаторной онкологической помощи, в посещениях </t>
  </si>
  <si>
    <t>в том.числе</t>
  </si>
  <si>
    <t>Ультазвуковое исследование сердечно-сосудистой системы</t>
  </si>
  <si>
    <t>Эндоскопические диагностические исследования</t>
  </si>
  <si>
    <t>в том числе</t>
  </si>
  <si>
    <t>Лабораторные исследования направленные на подтверждение диагноза заболевания, выявленного коронавирусом штамма (COVID-19)</t>
  </si>
  <si>
    <t>Кол-во стоматолог. и зубоврачебных обращений по заболеваниям</t>
  </si>
  <si>
    <t>Объемные показатели по ГБУЗ " Кузнецкая межрайонная детская больница" на 2021 год</t>
  </si>
  <si>
    <t>Посещения по стоматологии при прохождения профосмотров</t>
  </si>
  <si>
    <t>на 2021 год</t>
  </si>
  <si>
    <t>КТ органов и систем без внутреннего константирования</t>
  </si>
  <si>
    <t>КТ органов и систем с внутренним константирования</t>
  </si>
  <si>
    <t>на основании протокола № 23 от 09.12.2021г</t>
  </si>
  <si>
    <t>Объемные показатели по ГБУЗ " Кузнецкая межрайонная детская больница" на 2022 год</t>
  </si>
  <si>
    <t>на основании протокола № 25 от 29.12.2021г</t>
  </si>
  <si>
    <t>на 2022 год</t>
  </si>
  <si>
    <t>Обращение по заболеванию при оказании медицинской помощи по профилю "Медицинская реабилитации"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</si>
</sst>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8"/>
      <name val="Arial"/>
      <family val="2"/>
      <charset val="204"/>
    </font>
    <font>
      <sz val="1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sz val="10"/>
      <name val="Calibri"/>
      <family val="2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3" fontId="5" fillId="3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3" borderId="28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 vertical="center" wrapText="1"/>
    </xf>
    <xf numFmtId="0" fontId="6" fillId="0" borderId="11" xfId="0" applyFont="1" applyBorder="1"/>
    <xf numFmtId="0" fontId="6" fillId="0" borderId="22" xfId="0" applyFont="1" applyBorder="1"/>
    <xf numFmtId="0" fontId="6" fillId="0" borderId="3" xfId="0" applyFont="1" applyBorder="1"/>
    <xf numFmtId="0" fontId="4" fillId="0" borderId="9" xfId="0" applyFont="1" applyBorder="1" applyAlignment="1">
      <alignment horizontal="center" wrapText="1"/>
    </xf>
    <xf numFmtId="3" fontId="5" fillId="2" borderId="4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0" fillId="0" borderId="0" xfId="0" applyBorder="1"/>
    <xf numFmtId="3" fontId="5" fillId="0" borderId="12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0" fontId="0" fillId="4" borderId="0" xfId="0" applyFill="1"/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3" borderId="29" xfId="0" applyNumberFormat="1" applyFont="1" applyFill="1" applyBorder="1" applyAlignment="1">
      <alignment horizontal="center"/>
    </xf>
    <xf numFmtId="0" fontId="0" fillId="0" borderId="0" xfId="0" applyFill="1" applyBorder="1"/>
    <xf numFmtId="3" fontId="5" fillId="3" borderId="38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6" fillId="0" borderId="37" xfId="0" applyFont="1" applyBorder="1"/>
    <xf numFmtId="3" fontId="5" fillId="4" borderId="38" xfId="0" applyNumberFormat="1" applyFont="1" applyFill="1" applyBorder="1" applyAlignment="1">
      <alignment horizontal="center"/>
    </xf>
    <xf numFmtId="3" fontId="5" fillId="2" borderId="35" xfId="0" applyNumberFormat="1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 vertical="center" textRotation="90" wrapText="1"/>
    </xf>
    <xf numFmtId="2" fontId="4" fillId="4" borderId="46" xfId="0" applyNumberFormat="1" applyFont="1" applyFill="1" applyBorder="1" applyAlignment="1">
      <alignment horizontal="center" vertical="center" textRotation="90" wrapText="1"/>
    </xf>
    <xf numFmtId="3" fontId="5" fillId="2" borderId="34" xfId="0" applyNumberFormat="1" applyFont="1" applyFill="1" applyBorder="1" applyAlignment="1">
      <alignment horizontal="center"/>
    </xf>
    <xf numFmtId="3" fontId="5" fillId="3" borderId="42" xfId="0" applyNumberFormat="1" applyFont="1" applyFill="1" applyBorder="1" applyAlignment="1">
      <alignment horizontal="center"/>
    </xf>
    <xf numFmtId="3" fontId="5" fillId="3" borderId="43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4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46" xfId="0" applyFont="1" applyFill="1" applyBorder="1" applyAlignment="1">
      <alignment horizontal="center" vertical="center" textRotation="90" wrapText="1"/>
    </xf>
    <xf numFmtId="2" fontId="4" fillId="4" borderId="5" xfId="0" applyNumberFormat="1" applyFont="1" applyFill="1" applyBorder="1" applyAlignment="1">
      <alignment horizontal="center" vertical="center" textRotation="90" wrapText="1"/>
    </xf>
    <xf numFmtId="2" fontId="4" fillId="4" borderId="46" xfId="0" applyNumberFormat="1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wrapText="1"/>
    </xf>
    <xf numFmtId="0" fontId="4" fillId="7" borderId="46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topLeftCell="E16" workbookViewId="0">
      <selection activeCell="O29" sqref="O29"/>
    </sheetView>
  </sheetViews>
  <sheetFormatPr defaultRowHeight="14.4"/>
  <cols>
    <col min="1" max="1" width="13" customWidth="1"/>
    <col min="2" max="3" width="12.33203125" customWidth="1"/>
    <col min="4" max="4" width="15.44140625" customWidth="1"/>
    <col min="5" max="5" width="12.33203125" customWidth="1"/>
    <col min="13" max="13" width="9.109375" customWidth="1"/>
  </cols>
  <sheetData>
    <row r="1" spans="1:32" hidden="1"/>
    <row r="2" spans="1:32" hidden="1"/>
    <row r="3" spans="1:32" ht="22.8" hidden="1">
      <c r="B3" s="1"/>
      <c r="C3" s="1" t="s">
        <v>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2"/>
    </row>
    <row r="4" spans="1:32" ht="22.8" hidden="1">
      <c r="B4" s="1"/>
      <c r="C4" s="1"/>
      <c r="D4" s="1"/>
      <c r="E4" s="1"/>
      <c r="F4" s="1" t="s">
        <v>36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</row>
    <row r="5" spans="1:32" ht="15" hidden="1" customHeight="1" thickBot="1">
      <c r="A5" s="117"/>
      <c r="B5" s="119" t="s">
        <v>0</v>
      </c>
      <c r="C5" s="121" t="s">
        <v>21</v>
      </c>
      <c r="D5" s="93" t="s">
        <v>28</v>
      </c>
      <c r="E5" s="94"/>
      <c r="F5" s="95" t="s">
        <v>24</v>
      </c>
      <c r="G5" s="95" t="s">
        <v>23</v>
      </c>
      <c r="H5" s="95" t="s">
        <v>22</v>
      </c>
      <c r="I5" s="113" t="s">
        <v>1</v>
      </c>
      <c r="J5" s="115" t="s">
        <v>32</v>
      </c>
      <c r="K5" s="97" t="s">
        <v>25</v>
      </c>
      <c r="L5" s="98"/>
      <c r="M5" s="87" t="s">
        <v>4</v>
      </c>
      <c r="N5" s="88"/>
      <c r="O5" s="99" t="s">
        <v>26</v>
      </c>
      <c r="P5" s="101" t="s">
        <v>27</v>
      </c>
      <c r="Q5" s="103" t="s">
        <v>29</v>
      </c>
      <c r="R5" s="103" t="s">
        <v>34</v>
      </c>
      <c r="S5" s="103" t="s">
        <v>35</v>
      </c>
      <c r="T5" s="81"/>
      <c r="U5" s="105" t="s">
        <v>30</v>
      </c>
      <c r="V5" s="107" t="s">
        <v>5</v>
      </c>
      <c r="W5" s="108"/>
      <c r="X5" s="105" t="s">
        <v>6</v>
      </c>
      <c r="Y5" s="109" t="s">
        <v>23</v>
      </c>
      <c r="Z5" s="111" t="s">
        <v>22</v>
      </c>
      <c r="AA5" s="87" t="s">
        <v>7</v>
      </c>
      <c r="AB5" s="88"/>
      <c r="AC5" s="89" t="s">
        <v>8</v>
      </c>
      <c r="AD5" s="89" t="s">
        <v>9</v>
      </c>
      <c r="AE5" s="87" t="s">
        <v>10</v>
      </c>
      <c r="AF5" s="88"/>
    </row>
    <row r="6" spans="1:32" ht="216.6" hidden="1" thickBot="1">
      <c r="A6" s="118"/>
      <c r="B6" s="120"/>
      <c r="C6" s="122"/>
      <c r="D6" s="39" t="s">
        <v>23</v>
      </c>
      <c r="E6" s="39" t="s">
        <v>22</v>
      </c>
      <c r="F6" s="96"/>
      <c r="G6" s="96"/>
      <c r="H6" s="96"/>
      <c r="I6" s="114"/>
      <c r="J6" s="116"/>
      <c r="K6" s="36" t="s">
        <v>2</v>
      </c>
      <c r="L6" s="37" t="s">
        <v>3</v>
      </c>
      <c r="M6" s="43" t="s">
        <v>11</v>
      </c>
      <c r="N6" s="60" t="s">
        <v>12</v>
      </c>
      <c r="O6" s="100"/>
      <c r="P6" s="102"/>
      <c r="Q6" s="104"/>
      <c r="R6" s="104"/>
      <c r="S6" s="104"/>
      <c r="T6" s="82"/>
      <c r="U6" s="106"/>
      <c r="V6" s="3" t="s">
        <v>5</v>
      </c>
      <c r="W6" s="4" t="s">
        <v>13</v>
      </c>
      <c r="X6" s="106"/>
      <c r="Y6" s="110"/>
      <c r="Z6" s="112"/>
      <c r="AA6" s="5" t="s">
        <v>14</v>
      </c>
      <c r="AB6" s="6" t="s">
        <v>15</v>
      </c>
      <c r="AC6" s="90"/>
      <c r="AD6" s="90"/>
      <c r="AE6" s="5" t="s">
        <v>16</v>
      </c>
      <c r="AF6" s="6" t="s">
        <v>15</v>
      </c>
    </row>
    <row r="7" spans="1:32" ht="15.6" hidden="1">
      <c r="A7" s="42" t="s">
        <v>33</v>
      </c>
      <c r="B7" s="7">
        <f>C7+F7+I7+J7+M7+N7+K7+L7</f>
        <v>116325</v>
      </c>
      <c r="C7" s="8">
        <f t="shared" ref="C7:Q7" si="0">C8+C9+C10+C11</f>
        <v>34721</v>
      </c>
      <c r="D7" s="8">
        <f t="shared" si="0"/>
        <v>27111</v>
      </c>
      <c r="E7" s="8">
        <f t="shared" si="0"/>
        <v>7610</v>
      </c>
      <c r="F7" s="44">
        <f t="shared" si="0"/>
        <v>48164</v>
      </c>
      <c r="G7" s="44">
        <f t="shared" si="0"/>
        <v>28493</v>
      </c>
      <c r="H7" s="44">
        <f t="shared" si="0"/>
        <v>19671</v>
      </c>
      <c r="I7" s="45">
        <f t="shared" si="0"/>
        <v>20794</v>
      </c>
      <c r="J7" s="46">
        <f t="shared" si="0"/>
        <v>2135</v>
      </c>
      <c r="K7" s="47">
        <f t="shared" si="0"/>
        <v>254</v>
      </c>
      <c r="L7" s="45">
        <f t="shared" si="0"/>
        <v>258</v>
      </c>
      <c r="M7" s="46">
        <f t="shared" si="0"/>
        <v>9605</v>
      </c>
      <c r="N7" s="48">
        <f t="shared" si="0"/>
        <v>394</v>
      </c>
      <c r="O7" s="49">
        <f t="shared" si="0"/>
        <v>1569</v>
      </c>
      <c r="P7" s="44">
        <f t="shared" si="0"/>
        <v>43</v>
      </c>
      <c r="Q7" s="61">
        <f t="shared" si="0"/>
        <v>44385</v>
      </c>
      <c r="R7" s="47">
        <v>77</v>
      </c>
      <c r="S7" s="48">
        <v>1</v>
      </c>
      <c r="T7" s="83"/>
      <c r="U7" s="53">
        <f>U8+U9+U10+U11</f>
        <v>546</v>
      </c>
      <c r="V7" s="9">
        <f t="shared" ref="V7:AA7" si="1">V8+V9+V10+V11</f>
        <v>9635</v>
      </c>
      <c r="W7" s="10">
        <f t="shared" si="1"/>
        <v>674</v>
      </c>
      <c r="X7" s="11">
        <f t="shared" si="1"/>
        <v>61882</v>
      </c>
      <c r="Y7" s="11">
        <f t="shared" si="1"/>
        <v>24483</v>
      </c>
      <c r="Z7" s="11">
        <f t="shared" si="1"/>
        <v>37399</v>
      </c>
      <c r="AA7" s="9">
        <f t="shared" si="1"/>
        <v>57115</v>
      </c>
      <c r="AB7" s="12">
        <f>AB8+AB9+AB10+AB11</f>
        <v>6985</v>
      </c>
      <c r="AC7" s="13">
        <f t="shared" ref="AC7:AF7" si="2">AC8+AC9+AC10+AC11</f>
        <v>37</v>
      </c>
      <c r="AD7" s="10">
        <f t="shared" si="2"/>
        <v>276</v>
      </c>
      <c r="AE7" s="9">
        <f t="shared" si="2"/>
        <v>9375</v>
      </c>
      <c r="AF7" s="10">
        <f t="shared" si="2"/>
        <v>1090</v>
      </c>
    </row>
    <row r="8" spans="1:32" ht="15.6" hidden="1">
      <c r="A8" s="40" t="s">
        <v>17</v>
      </c>
      <c r="B8" s="7">
        <f>C8+F8+I8+J8+M8+N8+K8+L8</f>
        <v>32528</v>
      </c>
      <c r="C8" s="14">
        <v>12675</v>
      </c>
      <c r="D8" s="34">
        <v>7213</v>
      </c>
      <c r="E8" s="34">
        <v>5462</v>
      </c>
      <c r="F8" s="34">
        <v>11635</v>
      </c>
      <c r="G8" s="14">
        <v>6621</v>
      </c>
      <c r="H8" s="14">
        <v>5014</v>
      </c>
      <c r="I8" s="19">
        <v>5199</v>
      </c>
      <c r="J8" s="16">
        <v>405</v>
      </c>
      <c r="K8" s="15">
        <v>66</v>
      </c>
      <c r="L8" s="18">
        <v>64</v>
      </c>
      <c r="M8" s="19">
        <v>2401</v>
      </c>
      <c r="N8" s="16">
        <v>83</v>
      </c>
      <c r="O8" s="20">
        <v>1298</v>
      </c>
      <c r="P8" s="38">
        <v>43</v>
      </c>
      <c r="Q8" s="20">
        <v>12688</v>
      </c>
      <c r="R8" s="38">
        <v>60</v>
      </c>
      <c r="S8" s="20">
        <v>1</v>
      </c>
      <c r="T8" s="84"/>
      <c r="U8" s="55">
        <v>137</v>
      </c>
      <c r="V8" s="21">
        <v>2908</v>
      </c>
      <c r="W8" s="22">
        <v>174</v>
      </c>
      <c r="X8" s="20">
        <v>15471</v>
      </c>
      <c r="Y8" s="20">
        <v>6121</v>
      </c>
      <c r="Z8" s="20">
        <v>9350</v>
      </c>
      <c r="AA8" s="15">
        <v>15398</v>
      </c>
      <c r="AB8" s="22">
        <v>1893</v>
      </c>
      <c r="AC8" s="23">
        <v>11</v>
      </c>
      <c r="AD8" s="51">
        <v>69</v>
      </c>
      <c r="AE8" s="15">
        <v>2215</v>
      </c>
      <c r="AF8" s="17">
        <v>257</v>
      </c>
    </row>
    <row r="9" spans="1:32" ht="15.6" hidden="1">
      <c r="A9" s="40" t="s">
        <v>18</v>
      </c>
      <c r="B9" s="7">
        <f t="shared" ref="B9:B11" si="3">C9+F9+I9+J9+M9+N9+K9+L9</f>
        <v>29486</v>
      </c>
      <c r="C9" s="14">
        <v>9361</v>
      </c>
      <c r="D9" s="34">
        <v>7213</v>
      </c>
      <c r="E9" s="34">
        <v>2148</v>
      </c>
      <c r="F9" s="34">
        <v>11634</v>
      </c>
      <c r="G9" s="14">
        <v>6621</v>
      </c>
      <c r="H9" s="14">
        <v>5013</v>
      </c>
      <c r="I9" s="19">
        <v>5198</v>
      </c>
      <c r="J9" s="16">
        <v>680</v>
      </c>
      <c r="K9" s="15">
        <v>66</v>
      </c>
      <c r="L9" s="18">
        <v>64</v>
      </c>
      <c r="M9" s="19">
        <v>2401</v>
      </c>
      <c r="N9" s="16">
        <v>82</v>
      </c>
      <c r="O9" s="20">
        <v>271</v>
      </c>
      <c r="P9" s="38"/>
      <c r="Q9" s="20">
        <v>12447</v>
      </c>
      <c r="R9" s="38">
        <v>3</v>
      </c>
      <c r="S9" s="20"/>
      <c r="T9" s="84"/>
      <c r="U9" s="55">
        <v>136</v>
      </c>
      <c r="V9" s="21">
        <v>2409</v>
      </c>
      <c r="W9" s="22">
        <v>168</v>
      </c>
      <c r="X9" s="20">
        <v>15471</v>
      </c>
      <c r="Y9" s="20">
        <v>6121</v>
      </c>
      <c r="Z9" s="20">
        <v>9350</v>
      </c>
      <c r="AA9" s="15">
        <v>15397</v>
      </c>
      <c r="AB9" s="22">
        <v>1890</v>
      </c>
      <c r="AC9" s="23">
        <v>8</v>
      </c>
      <c r="AD9" s="51">
        <v>69</v>
      </c>
      <c r="AE9" s="15">
        <v>2387</v>
      </c>
      <c r="AF9" s="17">
        <v>277</v>
      </c>
    </row>
    <row r="10" spans="1:32" ht="15.6" hidden="1">
      <c r="A10" s="40" t="s">
        <v>19</v>
      </c>
      <c r="B10" s="7">
        <f t="shared" si="3"/>
        <v>25002</v>
      </c>
      <c r="C10" s="14">
        <v>5472</v>
      </c>
      <c r="D10" s="34">
        <v>5472</v>
      </c>
      <c r="E10" s="34"/>
      <c r="F10" s="34">
        <v>11252</v>
      </c>
      <c r="G10" s="14">
        <v>6621</v>
      </c>
      <c r="H10" s="14">
        <v>4631</v>
      </c>
      <c r="I10" s="19">
        <v>5199</v>
      </c>
      <c r="J10" s="16">
        <v>464</v>
      </c>
      <c r="K10" s="15">
        <v>66</v>
      </c>
      <c r="L10" s="18">
        <v>64</v>
      </c>
      <c r="M10" s="19">
        <v>2402</v>
      </c>
      <c r="N10" s="16">
        <v>83</v>
      </c>
      <c r="O10" s="20"/>
      <c r="P10" s="38"/>
      <c r="Q10" s="20">
        <v>3743</v>
      </c>
      <c r="R10" s="38"/>
      <c r="S10" s="20"/>
      <c r="T10" s="84"/>
      <c r="U10" s="55">
        <v>137</v>
      </c>
      <c r="V10" s="21">
        <v>2409</v>
      </c>
      <c r="W10" s="22">
        <v>169</v>
      </c>
      <c r="X10" s="20">
        <v>15471</v>
      </c>
      <c r="Y10" s="20">
        <v>6121</v>
      </c>
      <c r="Z10" s="20">
        <v>9350</v>
      </c>
      <c r="AA10" s="15">
        <v>15398</v>
      </c>
      <c r="AB10" s="22">
        <v>1895</v>
      </c>
      <c r="AC10" s="23">
        <v>11</v>
      </c>
      <c r="AD10" s="51">
        <v>69</v>
      </c>
      <c r="AE10" s="15">
        <v>2387</v>
      </c>
      <c r="AF10" s="17">
        <v>280</v>
      </c>
    </row>
    <row r="11" spans="1:32" ht="16.2" hidden="1" thickBot="1">
      <c r="A11" s="41" t="s">
        <v>20</v>
      </c>
      <c r="B11" s="59">
        <f t="shared" si="3"/>
        <v>29309</v>
      </c>
      <c r="C11" s="24">
        <v>7213</v>
      </c>
      <c r="D11" s="35">
        <v>7213</v>
      </c>
      <c r="E11" s="35"/>
      <c r="F11" s="35">
        <v>13643</v>
      </c>
      <c r="G11" s="24">
        <v>8630</v>
      </c>
      <c r="H11" s="24">
        <v>5013</v>
      </c>
      <c r="I11" s="29">
        <v>5198</v>
      </c>
      <c r="J11" s="26">
        <v>586</v>
      </c>
      <c r="K11" s="25">
        <v>56</v>
      </c>
      <c r="L11" s="28">
        <v>66</v>
      </c>
      <c r="M11" s="29">
        <v>2401</v>
      </c>
      <c r="N11" s="26">
        <v>146</v>
      </c>
      <c r="O11" s="30"/>
      <c r="P11" s="57"/>
      <c r="Q11" s="30">
        <v>15507</v>
      </c>
      <c r="R11" s="57">
        <v>14</v>
      </c>
      <c r="S11" s="30"/>
      <c r="T11" s="85"/>
      <c r="U11" s="56">
        <v>136</v>
      </c>
      <c r="V11" s="31">
        <v>1909</v>
      </c>
      <c r="W11" s="32">
        <v>163</v>
      </c>
      <c r="X11" s="30">
        <v>15469</v>
      </c>
      <c r="Y11" s="30">
        <v>6120</v>
      </c>
      <c r="Z11" s="30">
        <v>9349</v>
      </c>
      <c r="AA11" s="25">
        <v>10922</v>
      </c>
      <c r="AB11" s="32">
        <v>1307</v>
      </c>
      <c r="AC11" s="33">
        <v>7</v>
      </c>
      <c r="AD11" s="52">
        <v>69</v>
      </c>
      <c r="AE11" s="25">
        <v>2386</v>
      </c>
      <c r="AF11" s="27">
        <v>276</v>
      </c>
    </row>
    <row r="12" spans="1:32" hidden="1">
      <c r="B12">
        <v>-5000</v>
      </c>
      <c r="O12">
        <v>-1369</v>
      </c>
      <c r="P12">
        <v>-87</v>
      </c>
      <c r="Q12" s="58"/>
      <c r="R12">
        <v>14</v>
      </c>
      <c r="S12">
        <v>-18</v>
      </c>
      <c r="AA12" s="62">
        <v>-826</v>
      </c>
      <c r="AB12" s="63">
        <v>-66</v>
      </c>
      <c r="AC12" s="64">
        <v>-40</v>
      </c>
    </row>
    <row r="13" spans="1:32" hidden="1"/>
    <row r="14" spans="1:32" hidden="1"/>
    <row r="15" spans="1:32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7" spans="1:32" ht="22.8">
      <c r="B17" s="1"/>
      <c r="C17" s="1" t="s">
        <v>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/>
      <c r="AF17" s="2"/>
    </row>
    <row r="18" spans="1:32" ht="23.4" thickBot="1">
      <c r="B18" s="1"/>
      <c r="C18" s="1"/>
      <c r="D18" s="1"/>
      <c r="E18" s="1"/>
      <c r="F18" s="1" t="s">
        <v>38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  <c r="AF18" s="2"/>
    </row>
    <row r="19" spans="1:32" ht="15" thickBot="1">
      <c r="A19" s="117"/>
      <c r="B19" s="119" t="s">
        <v>0</v>
      </c>
      <c r="C19" s="121" t="s">
        <v>21</v>
      </c>
      <c r="D19" s="93" t="s">
        <v>28</v>
      </c>
      <c r="E19" s="94"/>
      <c r="F19" s="95" t="s">
        <v>24</v>
      </c>
      <c r="G19" s="95" t="s">
        <v>23</v>
      </c>
      <c r="H19" s="95" t="s">
        <v>22</v>
      </c>
      <c r="I19" s="113" t="s">
        <v>1</v>
      </c>
      <c r="J19" s="115" t="s">
        <v>32</v>
      </c>
      <c r="K19" s="97" t="s">
        <v>25</v>
      </c>
      <c r="L19" s="98"/>
      <c r="M19" s="87" t="s">
        <v>4</v>
      </c>
      <c r="N19" s="88"/>
      <c r="O19" s="99" t="s">
        <v>26</v>
      </c>
      <c r="P19" s="101" t="s">
        <v>27</v>
      </c>
      <c r="Q19" s="103" t="s">
        <v>29</v>
      </c>
      <c r="R19" s="103" t="s">
        <v>34</v>
      </c>
      <c r="S19" s="103" t="s">
        <v>35</v>
      </c>
      <c r="T19" s="91" t="s">
        <v>40</v>
      </c>
      <c r="U19" s="105" t="s">
        <v>30</v>
      </c>
      <c r="V19" s="107" t="s">
        <v>5</v>
      </c>
      <c r="W19" s="108"/>
      <c r="X19" s="105" t="s">
        <v>6</v>
      </c>
      <c r="Y19" s="109" t="s">
        <v>23</v>
      </c>
      <c r="Z19" s="111" t="s">
        <v>22</v>
      </c>
      <c r="AA19" s="87" t="s">
        <v>7</v>
      </c>
      <c r="AB19" s="88"/>
      <c r="AC19" s="89" t="s">
        <v>8</v>
      </c>
      <c r="AD19" s="89" t="s">
        <v>9</v>
      </c>
      <c r="AE19" s="87" t="s">
        <v>10</v>
      </c>
      <c r="AF19" s="88"/>
    </row>
    <row r="20" spans="1:32" ht="216.6" customHeight="1" thickBot="1">
      <c r="A20" s="118"/>
      <c r="B20" s="120"/>
      <c r="C20" s="122"/>
      <c r="D20" s="39" t="s">
        <v>23</v>
      </c>
      <c r="E20" s="39" t="s">
        <v>22</v>
      </c>
      <c r="F20" s="96"/>
      <c r="G20" s="96"/>
      <c r="H20" s="96"/>
      <c r="I20" s="114"/>
      <c r="J20" s="116"/>
      <c r="K20" s="36" t="s">
        <v>2</v>
      </c>
      <c r="L20" s="37" t="s">
        <v>3</v>
      </c>
      <c r="M20" s="43" t="s">
        <v>11</v>
      </c>
      <c r="N20" s="65" t="s">
        <v>12</v>
      </c>
      <c r="O20" s="100"/>
      <c r="P20" s="102"/>
      <c r="Q20" s="104"/>
      <c r="R20" s="104"/>
      <c r="S20" s="104"/>
      <c r="T20" s="92"/>
      <c r="U20" s="106"/>
      <c r="V20" s="3" t="s">
        <v>5</v>
      </c>
      <c r="W20" s="4" t="s">
        <v>13</v>
      </c>
      <c r="X20" s="106"/>
      <c r="Y20" s="110"/>
      <c r="Z20" s="112"/>
      <c r="AA20" s="5" t="s">
        <v>14</v>
      </c>
      <c r="AB20" s="6" t="s">
        <v>15</v>
      </c>
      <c r="AC20" s="90"/>
      <c r="AD20" s="90"/>
      <c r="AE20" s="5" t="s">
        <v>16</v>
      </c>
      <c r="AF20" s="6" t="s">
        <v>15</v>
      </c>
    </row>
    <row r="21" spans="1:32" ht="16.2" customHeight="1" thickBot="1">
      <c r="A21" s="72" t="s">
        <v>39</v>
      </c>
      <c r="B21" s="59">
        <f>C21+F21+I21+J21+M21+N21+K21+L21</f>
        <v>143382</v>
      </c>
      <c r="C21" s="73">
        <v>54202</v>
      </c>
      <c r="D21" s="73">
        <v>33288</v>
      </c>
      <c r="E21" s="73">
        <v>20914</v>
      </c>
      <c r="F21" s="74">
        <f>H21+G21</f>
        <v>56325</v>
      </c>
      <c r="G21" s="74">
        <v>33897</v>
      </c>
      <c r="H21" s="74">
        <v>22428</v>
      </c>
      <c r="I21" s="75">
        <v>20401</v>
      </c>
      <c r="J21" s="76">
        <v>2050</v>
      </c>
      <c r="K21" s="77">
        <v>205</v>
      </c>
      <c r="L21" s="75">
        <v>264</v>
      </c>
      <c r="M21" s="76">
        <v>9388</v>
      </c>
      <c r="N21" s="78">
        <v>547</v>
      </c>
      <c r="O21" s="70">
        <v>4302</v>
      </c>
      <c r="P21" s="79">
        <v>200</v>
      </c>
      <c r="Q21" s="71">
        <v>16760</v>
      </c>
      <c r="R21" s="68">
        <v>60</v>
      </c>
      <c r="S21" s="69">
        <v>40</v>
      </c>
      <c r="T21" s="69">
        <v>996</v>
      </c>
      <c r="U21" s="80">
        <v>2159</v>
      </c>
      <c r="V21" s="68">
        <v>8579</v>
      </c>
      <c r="W21" s="71">
        <v>1237</v>
      </c>
      <c r="X21" s="67">
        <v>29764</v>
      </c>
      <c r="Y21" s="67">
        <v>9123</v>
      </c>
      <c r="Z21" s="67">
        <v>20641</v>
      </c>
      <c r="AA21" s="68">
        <v>63847</v>
      </c>
      <c r="AB21" s="69">
        <v>7835</v>
      </c>
      <c r="AC21" s="70">
        <v>70</v>
      </c>
      <c r="AD21" s="71">
        <v>202</v>
      </c>
      <c r="AE21" s="68">
        <v>8419</v>
      </c>
      <c r="AF21" s="71">
        <v>979</v>
      </c>
    </row>
    <row r="22" spans="1:32" ht="14.4" customHeight="1">
      <c r="Q22" s="58"/>
      <c r="T22" s="86"/>
      <c r="Z22" s="50"/>
      <c r="AA22" s="66"/>
      <c r="AB22" s="66"/>
      <c r="AC22" s="66"/>
    </row>
    <row r="23" spans="1:32" ht="14.4" customHeight="1">
      <c r="T23" s="86"/>
    </row>
    <row r="24" spans="1:32" ht="14.4" customHeight="1">
      <c r="T24" s="86"/>
    </row>
    <row r="25" spans="1:32" ht="14.4" customHeight="1">
      <c r="T25" s="86"/>
    </row>
    <row r="26" spans="1:32" ht="14.4" customHeight="1">
      <c r="T26" s="86"/>
    </row>
    <row r="27" spans="1:32" ht="14.4" customHeight="1">
      <c r="T27" s="86"/>
    </row>
  </sheetData>
  <mergeCells count="51">
    <mergeCell ref="AD5:AD6"/>
    <mergeCell ref="AE5:AF5"/>
    <mergeCell ref="K5:L5"/>
    <mergeCell ref="M5:N5"/>
    <mergeCell ref="O5:O6"/>
    <mergeCell ref="P5:P6"/>
    <mergeCell ref="Q5:Q6"/>
    <mergeCell ref="R5:R6"/>
    <mergeCell ref="S5:S6"/>
    <mergeCell ref="U5:U6"/>
    <mergeCell ref="V5:W5"/>
    <mergeCell ref="X5:X6"/>
    <mergeCell ref="Y5:Y6"/>
    <mergeCell ref="Z5:Z6"/>
    <mergeCell ref="AA5:AB5"/>
    <mergeCell ref="AC5:AC6"/>
    <mergeCell ref="G5:G6"/>
    <mergeCell ref="H5:H6"/>
    <mergeCell ref="I5:I6"/>
    <mergeCell ref="J5:J6"/>
    <mergeCell ref="A19:A20"/>
    <mergeCell ref="B19:B20"/>
    <mergeCell ref="C19:C20"/>
    <mergeCell ref="A5:A6"/>
    <mergeCell ref="B5:B6"/>
    <mergeCell ref="C5:C6"/>
    <mergeCell ref="D5:E5"/>
    <mergeCell ref="F5:F6"/>
    <mergeCell ref="AD19:AD20"/>
    <mergeCell ref="AE19:AF19"/>
    <mergeCell ref="K19:L19"/>
    <mergeCell ref="M19:N19"/>
    <mergeCell ref="O19:O20"/>
    <mergeCell ref="P19:P20"/>
    <mergeCell ref="Q19:Q20"/>
    <mergeCell ref="R19:R20"/>
    <mergeCell ref="S19:S20"/>
    <mergeCell ref="U19:U20"/>
    <mergeCell ref="V19:W19"/>
    <mergeCell ref="X19:X20"/>
    <mergeCell ref="Y19:Y20"/>
    <mergeCell ref="Z19:Z20"/>
    <mergeCell ref="AA19:AB19"/>
    <mergeCell ref="AC19:AC20"/>
    <mergeCell ref="T19:T20"/>
    <mergeCell ref="D19:E19"/>
    <mergeCell ref="F19:F20"/>
    <mergeCell ref="G19:G20"/>
    <mergeCell ref="H19:H20"/>
    <mergeCell ref="I19:I20"/>
    <mergeCell ref="J19:J20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службы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2022-01-10T09:11:09Z</dcterms:modified>
</cp:coreProperties>
</file>